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SABRINA\SITE CDG - Outils statutaires\"/>
    </mc:Choice>
  </mc:AlternateContent>
  <xr:revisionPtr revIDLastSave="0" documentId="13_ncr:1_{F8BD46B9-4EF3-423E-AEDE-DEBA468BECFC}" xr6:coauthVersionLast="47" xr6:coauthVersionMax="47" xr10:uidLastSave="{00000000-0000-0000-0000-000000000000}"/>
  <bookViews>
    <workbookView xWindow="-120" yWindow="-120" windowWidth="29040" windowHeight="15840" xr2:uid="{9A81072A-F396-4745-8EDC-FA0ED874200E}"/>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J22" i="1" l="1"/>
  <c r="J21" i="1"/>
  <c r="J20" i="1"/>
  <c r="J19" i="1"/>
  <c r="E17" i="1" l="1"/>
  <c r="D28" i="1" s="1"/>
</calcChain>
</file>

<file path=xl/sharedStrings.xml><?xml version="1.0" encoding="utf-8"?>
<sst xmlns="http://schemas.openxmlformats.org/spreadsheetml/2006/main" count="24" uniqueCount="24">
  <si>
    <t>ans</t>
  </si>
  <si>
    <t>De 11 à 15 ans</t>
  </si>
  <si>
    <t>De 16 à 20 ans</t>
  </si>
  <si>
    <t>De 21 à 24 ans</t>
  </si>
  <si>
    <t>(24 ans maximum)</t>
  </si>
  <si>
    <t>Simulateur de calcul de l'indemnité de rupture conventionnelle</t>
  </si>
  <si>
    <t>Etape 2: Renseignez l'ancienneté</t>
  </si>
  <si>
    <t>Etape 1: Renseignez la rémunération brute de référence</t>
  </si>
  <si>
    <r>
      <t xml:space="preserve">L'appréciation de l'ancienneté tient compte des durées de services effectifs accomplis dans la fonction publique de l'Etat, la fonction publique territoriale et dans la fonction publique hospitalière.
</t>
    </r>
    <r>
      <rPr>
        <b/>
        <sz val="11"/>
        <color theme="1"/>
        <rFont val="Calibri"/>
        <family val="2"/>
        <scheme val="minor"/>
      </rPr>
      <t>NB : Pour les fonctionnaires, les services réalisés en qualité de contractuels sont prises en compte.</t>
    </r>
  </si>
  <si>
    <t>Calcul du montant de l'indemnité:</t>
  </si>
  <si>
    <t>Rémunération brute de référence:</t>
  </si>
  <si>
    <t>Ancienneté:</t>
  </si>
  <si>
    <t xml:space="preserve">Montant minimum*: </t>
  </si>
  <si>
    <t>Détails:</t>
  </si>
  <si>
    <t>Jusqu’à 10 ans</t>
  </si>
  <si>
    <t>1/4 de mois de rémunération par année d'ancienneté</t>
  </si>
  <si>
    <t>2/5 de mois de rémunération par année d'ancienneté</t>
  </si>
  <si>
    <t>1/2 de mois de rémunération par année d'ancienneté</t>
  </si>
  <si>
    <t>3/5 de mois de rémunération par année d'ancienneté</t>
  </si>
  <si>
    <t xml:space="preserve">Montant maximum**: </t>
  </si>
  <si>
    <r>
      <rPr>
        <b/>
        <sz val="11"/>
        <color theme="8"/>
        <rFont val="Calibri"/>
        <family val="2"/>
        <scheme val="minor"/>
      </rPr>
      <t>*</t>
    </r>
    <r>
      <rPr>
        <sz val="11"/>
        <color theme="1"/>
        <rFont val="Calibri"/>
        <family val="2"/>
        <scheme val="minor"/>
      </rPr>
      <t xml:space="preserve"> Le montant de l'indemnité ne peut pas être inférieur à :
- 1/4 de mois de rémunération brute par année d'ancienneté pour les années jusqu'à 10 ans,
- 2/5ème de mois de rémunération brute par année d'ancienneté pour les années à partir de 10 ans et jusqu'à 15 ans,
- 1/2 mois de rémunération brute par année d'ancienneté à partir de 15 ans et jusqu'à 20 ans,
- 3/5ème de mois de rémunération brute par année d'ancienneté à partir de 20 ans et jusqu'à 24 ans.</t>
    </r>
  </si>
  <si>
    <r>
      <rPr>
        <b/>
        <sz val="14"/>
        <color theme="8"/>
        <rFont val="Calibri"/>
        <family val="2"/>
        <scheme val="minor"/>
      </rPr>
      <t>**</t>
    </r>
    <r>
      <rPr>
        <sz val="11"/>
        <color theme="1"/>
        <rFont val="Calibri"/>
        <family val="2"/>
        <scheme val="minor"/>
      </rPr>
      <t>Le montant maximum de l'indemnité ne peut pas excéder une somme équivalente à 1/12ème de la rémunération brute annuelle perçue par l'agent par année d'ancienneté, dans la limite de vingt-quatre ans d'ancienneté.</t>
    </r>
  </si>
  <si>
    <r>
      <rPr>
        <b/>
        <sz val="11"/>
        <color theme="1"/>
        <rFont val="Calibri"/>
        <family val="2"/>
        <scheme val="minor"/>
      </rPr>
      <t xml:space="preserve">Il s'agit de la rémunération brute annuelle perçue par l’agent au cours de l’année civile précédant celle de la date d’effet de la rupture conventionnelle. </t>
    </r>
    <r>
      <rPr>
        <sz val="11"/>
        <color theme="1"/>
        <rFont val="Calibri"/>
        <family val="2"/>
        <scheme val="minor"/>
      </rPr>
      <t xml:space="preserve">
Sont exclues de cette rémunération : 
▪ Les primes et indemnités qui ont le caractère de remboursement de frais,
▪ Les majorations et indexations relatives à une affection outre-mer, 
▪ L’indemnité de résidence à l’étranger,
▪ Les primes et indemnités liées au changement de résidence, à la primo-affectation, à la mobilité géographique et aux restructurations,
▪ Les indemnités d’enseignement ou de jury ainsi que les autres indemnités non directement liées à l’emploi. 
Pour les agents bénéficiant d’un logement pour nécessité absolue de service, le montant des primes et indemnités pris en compte pour la détermination de cette rémunération est celui qu’ils auraient perçu, s’ils n’avaient pas bénéficié d’un logement pour nécessité absolue de service.
</t>
    </r>
  </si>
  <si>
    <t>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</si>
</sst>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scheme val="minor"/>
    </font>
    <font>
      <b/>
      <sz val="11"/>
      <color theme="1"/>
      <name val="Calibri"/>
      <family val="2"/>
      <scheme val="minor"/>
    </font>
    <font>
      <b/>
      <sz val="15"/>
      <color theme="1"/>
      <name val="Calibri"/>
      <family val="2"/>
      <scheme val="minor"/>
    </font>
    <font>
      <b/>
      <sz val="15"/>
      <color rgb="FFC00000"/>
      <name val="Calibri"/>
      <family val="2"/>
      <scheme val="minor"/>
    </font>
    <font>
      <b/>
      <sz val="15"/>
      <color theme="8"/>
      <name val="Calibri"/>
      <family val="2"/>
      <scheme val="minor"/>
    </font>
    <font>
      <b/>
      <sz val="18"/>
      <color theme="8"/>
      <name val="Calibri"/>
      <family val="2"/>
      <scheme val="minor"/>
    </font>
    <font>
      <b/>
      <sz val="11"/>
      <color theme="8"/>
      <name val="Calibri"/>
      <family val="2"/>
      <scheme val="minor"/>
    </font>
    <font>
      <i/>
      <sz val="10"/>
      <name val="Calibri"/>
      <family val="2"/>
      <scheme val="minor"/>
    </font>
    <font>
      <i/>
      <u/>
      <sz val="11"/>
      <name val="Calibri"/>
      <family val="2"/>
      <scheme val="minor"/>
    </font>
    <font>
      <i/>
      <sz val="11"/>
      <color theme="8"/>
      <name val="Calibri"/>
      <family val="2"/>
      <scheme val="minor"/>
    </font>
    <font>
      <b/>
      <sz val="12"/>
      <color theme="8"/>
      <name val="Calibri"/>
      <family val="2"/>
      <scheme val="minor"/>
    </font>
    <font>
      <b/>
      <sz val="14"/>
      <color theme="8"/>
      <name val="Calibri"/>
      <family val="2"/>
      <scheme val="minor"/>
    </font>
    <font>
      <b/>
      <sz val="14"/>
      <color rgb="FFC00000"/>
      <name val="Calibri"/>
      <family val="2"/>
      <scheme val="minor"/>
    </font>
    <font>
      <b/>
      <sz val="18"/>
      <color rgb="FFC00000"/>
      <name val="Calibri"/>
      <family val="2"/>
      <scheme val="minor"/>
    </font>
    <font>
      <b/>
      <u/>
      <sz val="11"/>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2" borderId="0" xfId="0" applyFill="1"/>
    <xf numFmtId="0" fontId="2" fillId="2" borderId="0" xfId="0" applyFont="1" applyFill="1" applyAlignment="1">
      <alignment horizontal="center" vertical="top"/>
    </xf>
    <xf numFmtId="0" fontId="2" fillId="2" borderId="0" xfId="0" applyFont="1" applyFill="1" applyBorder="1" applyAlignment="1">
      <alignment horizontal="center" vertical="top"/>
    </xf>
    <xf numFmtId="0" fontId="2" fillId="2" borderId="0" xfId="0" applyFont="1" applyFill="1" applyBorder="1" applyAlignment="1">
      <alignment vertical="top"/>
    </xf>
    <xf numFmtId="0" fontId="0" fillId="2" borderId="0" xfId="0" applyFont="1" applyFill="1" applyBorder="1" applyAlignment="1">
      <alignment vertical="top" wrapText="1"/>
    </xf>
    <xf numFmtId="0" fontId="0" fillId="2" borderId="0" xfId="0" applyFill="1" applyAlignment="1">
      <alignment vertical="center"/>
    </xf>
    <xf numFmtId="0" fontId="0" fillId="2" borderId="9" xfId="0" applyFill="1" applyBorder="1"/>
    <xf numFmtId="0" fontId="0" fillId="2" borderId="0" xfId="0" applyFill="1" applyBorder="1"/>
    <xf numFmtId="0" fontId="0" fillId="2" borderId="6" xfId="0" applyFill="1" applyBorder="1"/>
    <xf numFmtId="0" fontId="0" fillId="2" borderId="7" xfId="0" applyFill="1" applyBorder="1"/>
    <xf numFmtId="0" fontId="6" fillId="2" borderId="8" xfId="0" applyFont="1" applyFill="1" applyBorder="1" applyAlignment="1">
      <alignment vertical="center"/>
    </xf>
    <xf numFmtId="164" fontId="4" fillId="2" borderId="0" xfId="0" applyNumberFormat="1" applyFont="1" applyFill="1" applyBorder="1" applyAlignment="1">
      <alignment horizontal="center" vertical="center"/>
    </xf>
    <xf numFmtId="0" fontId="7" fillId="2" borderId="10" xfId="0" applyFont="1" applyFill="1" applyBorder="1" applyAlignment="1">
      <alignment vertical="center"/>
    </xf>
    <xf numFmtId="0" fontId="8" fillId="2" borderId="8" xfId="0" applyFont="1" applyFill="1" applyBorder="1" applyAlignment="1">
      <alignment vertical="center"/>
    </xf>
    <xf numFmtId="164" fontId="4" fillId="2" borderId="6" xfId="0" applyNumberFormat="1" applyFont="1" applyFill="1" applyBorder="1" applyAlignment="1">
      <alignment horizontal="center" vertical="center"/>
    </xf>
    <xf numFmtId="0" fontId="2" fillId="2" borderId="6" xfId="0" applyFont="1" applyFill="1" applyBorder="1" applyAlignment="1">
      <alignment horizontal="center" vertical="top"/>
    </xf>
    <xf numFmtId="0" fontId="9" fillId="2" borderId="5" xfId="0" applyFont="1" applyFill="1" applyBorder="1" applyAlignment="1">
      <alignment vertical="top"/>
    </xf>
    <xf numFmtId="0" fontId="2" fillId="2" borderId="0" xfId="0" applyFont="1" applyFill="1" applyAlignment="1">
      <alignment horizontal="center" vertical="center"/>
    </xf>
    <xf numFmtId="0" fontId="12" fillId="2" borderId="0" xfId="0" applyFont="1" applyFill="1" applyAlignment="1">
      <alignment horizontal="center" vertical="center" wrapText="1"/>
    </xf>
    <xf numFmtId="0" fontId="10" fillId="2" borderId="8" xfId="0" applyFont="1" applyFill="1" applyBorder="1" applyAlignment="1">
      <alignment vertical="center"/>
    </xf>
    <xf numFmtId="164" fontId="7" fillId="2" borderId="10" xfId="0" applyNumberFormat="1"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0" fillId="2" borderId="5" xfId="0" applyFont="1" applyFill="1" applyBorder="1" applyAlignment="1">
      <alignment horizontal="left" vertical="top"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0" xfId="0" applyFont="1" applyFill="1" applyBorder="1" applyAlignment="1">
      <alignment horizontal="center" vertical="top"/>
    </xf>
    <xf numFmtId="0" fontId="5" fillId="2" borderId="0" xfId="0" applyFont="1" applyFill="1" applyBorder="1" applyAlignment="1">
      <alignment horizontal="center" vertical="center"/>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0" fillId="2" borderId="0" xfId="0" applyFill="1" applyAlignment="1">
      <alignment horizontal="left" wrapText="1"/>
    </xf>
    <xf numFmtId="0" fontId="0" fillId="2" borderId="0" xfId="0" applyFill="1" applyAlignment="1">
      <alignment horizontal="left" vertical="center" wrapText="1"/>
    </xf>
    <xf numFmtId="164" fontId="4" fillId="2" borderId="0" xfId="0" applyNumberFormat="1" applyFont="1" applyFill="1" applyBorder="1" applyAlignment="1">
      <alignment horizontal="left" vertical="center"/>
    </xf>
    <xf numFmtId="0" fontId="13" fillId="3" borderId="0" xfId="0" applyFont="1" applyFill="1" applyAlignment="1">
      <alignment horizontal="center" vertical="center" wrapText="1"/>
    </xf>
    <xf numFmtId="164" fontId="7" fillId="2" borderId="10" xfId="0" applyNumberFormat="1" applyFont="1" applyFill="1" applyBorder="1" applyAlignment="1">
      <alignment horizontal="left" vertical="center"/>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14" fillId="2" borderId="0" xfId="0" applyFont="1" applyFill="1" applyAlignment="1">
      <alignment horizontal="center" vertical="center"/>
    </xf>
    <xf numFmtId="0" fontId="14" fillId="2" borderId="0" xfId="0" applyFont="1" applyFill="1" applyAlignment="1">
      <alignment horizontal="right" vertical="center"/>
    </xf>
  </cellXfs>
  <cellStyles count="1">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695325</xdr:colOff>
      <xdr:row>7</xdr:row>
      <xdr:rowOff>57150</xdr:rowOff>
    </xdr:from>
    <xdr:to>
      <xdr:col>7</xdr:col>
      <xdr:colOff>989456</xdr:colOff>
      <xdr:row>7</xdr:row>
      <xdr:rowOff>695325</xdr:rowOff>
    </xdr:to>
    <xdr:sp macro="" textlink="">
      <xdr:nvSpPr>
        <xdr:cNvPr id="11" name="Flèche : bas 10">
          <a:extLst>
            <a:ext uri="{FF2B5EF4-FFF2-40B4-BE49-F238E27FC236}">
              <a16:creationId xmlns:a16="http://schemas.microsoft.com/office/drawing/2014/main" id="{FC4DB28E-7B14-4F2E-9721-28206792E0D4}"/>
            </a:ext>
          </a:extLst>
        </xdr:cNvPr>
        <xdr:cNvSpPr/>
      </xdr:nvSpPr>
      <xdr:spPr>
        <a:xfrm>
          <a:off x="3667125" y="3895725"/>
          <a:ext cx="294131" cy="638175"/>
        </a:xfrm>
        <a:prstGeom prst="downArrow">
          <a:avLst/>
        </a:prstGeom>
        <a:solidFill>
          <a:srgbClr val="FF75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638175</xdr:colOff>
      <xdr:row>12</xdr:row>
      <xdr:rowOff>123825</xdr:rowOff>
    </xdr:from>
    <xdr:to>
      <xdr:col>7</xdr:col>
      <xdr:colOff>960882</xdr:colOff>
      <xdr:row>12</xdr:row>
      <xdr:rowOff>797433</xdr:rowOff>
    </xdr:to>
    <xdr:sp macro="" textlink="">
      <xdr:nvSpPr>
        <xdr:cNvPr id="13" name="Flèche : bas 12">
          <a:extLst>
            <a:ext uri="{FF2B5EF4-FFF2-40B4-BE49-F238E27FC236}">
              <a16:creationId xmlns:a16="http://schemas.microsoft.com/office/drawing/2014/main" id="{5E3CECFE-1C2E-4911-8E22-8187697D3496}"/>
            </a:ext>
          </a:extLst>
        </xdr:cNvPr>
        <xdr:cNvSpPr/>
      </xdr:nvSpPr>
      <xdr:spPr>
        <a:xfrm>
          <a:off x="3609975" y="7162800"/>
          <a:ext cx="322707" cy="673608"/>
        </a:xfrm>
        <a:prstGeom prst="downArrow">
          <a:avLst/>
        </a:prstGeom>
        <a:solidFill>
          <a:srgbClr val="FF757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0</xdr:row>
      <xdr:rowOff>114300</xdr:rowOff>
    </xdr:from>
    <xdr:to>
      <xdr:col>2</xdr:col>
      <xdr:colOff>295275</xdr:colOff>
      <xdr:row>6</xdr:row>
      <xdr:rowOff>361950</xdr:rowOff>
    </xdr:to>
    <xdr:pic>
      <xdr:nvPicPr>
        <xdr:cNvPr id="15" name="Image 4">
          <a:extLst>
            <a:ext uri="{FF2B5EF4-FFF2-40B4-BE49-F238E27FC236}">
              <a16:creationId xmlns:a16="http://schemas.microsoft.com/office/drawing/2014/main" id="{CD825D4F-053C-4B76-AC10-1D60F9D00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14300"/>
          <a:ext cx="12954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8429D-E1B2-4C47-A65E-0A07A91DF780}">
  <dimension ref="C2:L32"/>
  <sheetViews>
    <sheetView tabSelected="1" topLeftCell="A9" workbookViewId="0">
      <selection activeCell="J14" sqref="J14"/>
    </sheetView>
  </sheetViews>
  <sheetFormatPr baseColWidth="10" defaultColWidth="9.140625" defaultRowHeight="15" x14ac:dyDescent="0.25"/>
  <cols>
    <col min="1" max="3" width="9.140625" style="1"/>
    <col min="4" max="4" width="21.85546875" style="1" customWidth="1"/>
    <col min="5" max="5" width="3.7109375" style="1" customWidth="1"/>
    <col min="6" max="6" width="6.140625" style="1" customWidth="1"/>
    <col min="7" max="7" width="4.28515625" style="1" customWidth="1"/>
    <col min="8" max="8" width="23.5703125" style="1" customWidth="1"/>
    <col min="9" max="9" width="13.85546875" style="1" customWidth="1"/>
    <col min="10" max="10" width="12.85546875" style="1" customWidth="1"/>
    <col min="11" max="16384" width="9.140625" style="1"/>
  </cols>
  <sheetData>
    <row r="2" spans="3:12" x14ac:dyDescent="0.25">
      <c r="D2" s="27" t="s">
        <v>5</v>
      </c>
      <c r="E2" s="27"/>
      <c r="F2" s="27"/>
      <c r="G2" s="27"/>
      <c r="H2" s="27"/>
      <c r="I2" s="27"/>
      <c r="J2" s="27"/>
      <c r="K2" s="27"/>
      <c r="L2" s="27"/>
    </row>
    <row r="3" spans="3:12" x14ac:dyDescent="0.25">
      <c r="D3" s="27"/>
      <c r="E3" s="27"/>
      <c r="F3" s="27"/>
      <c r="G3" s="27"/>
      <c r="H3" s="27"/>
      <c r="I3" s="27"/>
      <c r="J3" s="27"/>
      <c r="K3" s="27"/>
      <c r="L3" s="27"/>
    </row>
    <row r="4" spans="3:12" ht="23.25" customHeight="1" x14ac:dyDescent="0.25">
      <c r="D4" s="27"/>
      <c r="E4" s="27"/>
      <c r="F4" s="27"/>
      <c r="G4" s="27"/>
      <c r="H4" s="27"/>
      <c r="I4" s="27"/>
      <c r="J4" s="27"/>
      <c r="K4" s="27"/>
      <c r="L4" s="27"/>
    </row>
    <row r="5" spans="3:12" ht="20.25" thickBot="1" x14ac:dyDescent="0.3">
      <c r="D5" s="26"/>
      <c r="E5" s="26"/>
      <c r="F5" s="26"/>
      <c r="G5" s="26"/>
      <c r="H5" s="26"/>
      <c r="I5" s="26"/>
      <c r="J5" s="26"/>
      <c r="K5" s="26"/>
      <c r="L5" s="26"/>
    </row>
    <row r="6" spans="3:12" ht="33.75" customHeight="1" x14ac:dyDescent="0.25">
      <c r="D6" s="28" t="s">
        <v>7</v>
      </c>
      <c r="E6" s="29"/>
      <c r="F6" s="29"/>
      <c r="G6" s="29"/>
      <c r="H6" s="29"/>
      <c r="I6" s="29"/>
      <c r="J6" s="29"/>
      <c r="K6" s="29"/>
      <c r="L6" s="30"/>
    </row>
    <row r="7" spans="3:12" ht="225" customHeight="1" thickBot="1" x14ac:dyDescent="0.3">
      <c r="D7" s="23" t="s">
        <v>22</v>
      </c>
      <c r="E7" s="24"/>
      <c r="F7" s="24"/>
      <c r="G7" s="24"/>
      <c r="H7" s="24"/>
      <c r="I7" s="24"/>
      <c r="J7" s="24"/>
      <c r="K7" s="24"/>
      <c r="L7" s="25"/>
    </row>
    <row r="8" spans="3:12" ht="59.25" customHeight="1" thickBot="1" x14ac:dyDescent="0.3">
      <c r="D8" s="2"/>
      <c r="E8" s="2"/>
      <c r="F8" s="2"/>
      <c r="G8" s="2"/>
      <c r="H8" s="2"/>
      <c r="I8" s="2"/>
      <c r="J8" s="2"/>
    </row>
    <row r="9" spans="3:12" ht="59.25" customHeight="1" thickBot="1" x14ac:dyDescent="0.3">
      <c r="D9" s="38" t="s">
        <v>10</v>
      </c>
      <c r="E9" s="38"/>
      <c r="F9" s="38"/>
      <c r="G9" s="2"/>
      <c r="H9" s="22">
        <v>30000</v>
      </c>
      <c r="I9" s="18" t="s">
        <v>23</v>
      </c>
      <c r="J9" s="2"/>
    </row>
    <row r="10" spans="3:12" ht="20.25" thickBot="1" x14ac:dyDescent="0.3">
      <c r="D10" s="2"/>
      <c r="E10" s="2"/>
      <c r="F10" s="2"/>
      <c r="G10" s="2"/>
      <c r="H10" s="3"/>
      <c r="I10" s="2"/>
      <c r="J10" s="2"/>
    </row>
    <row r="11" spans="3:12" ht="31.5" customHeight="1" x14ac:dyDescent="0.25">
      <c r="C11" s="4"/>
      <c r="D11" s="28" t="s">
        <v>6</v>
      </c>
      <c r="E11" s="29"/>
      <c r="F11" s="29"/>
      <c r="G11" s="29"/>
      <c r="H11" s="29"/>
      <c r="I11" s="29"/>
      <c r="J11" s="29"/>
      <c r="K11" s="29"/>
      <c r="L11" s="30"/>
    </row>
    <row r="12" spans="3:12" ht="81.75" customHeight="1" thickBot="1" x14ac:dyDescent="0.3">
      <c r="C12" s="5"/>
      <c r="D12" s="23" t="s">
        <v>8</v>
      </c>
      <c r="E12" s="36"/>
      <c r="F12" s="36"/>
      <c r="G12" s="36"/>
      <c r="H12" s="36"/>
      <c r="I12" s="36"/>
      <c r="J12" s="36"/>
      <c r="K12" s="36"/>
      <c r="L12" s="37"/>
    </row>
    <row r="13" spans="3:12" ht="67.5" customHeight="1" thickBot="1" x14ac:dyDescent="0.3">
      <c r="D13" s="2"/>
      <c r="E13" s="2"/>
      <c r="F13" s="2"/>
      <c r="G13" s="2"/>
      <c r="H13" s="3"/>
      <c r="I13" s="2"/>
      <c r="J13" s="2"/>
    </row>
    <row r="14" spans="3:12" ht="59.25" customHeight="1" thickBot="1" x14ac:dyDescent="0.3">
      <c r="D14" s="39" t="s">
        <v>11</v>
      </c>
      <c r="E14" s="39"/>
      <c r="F14" s="39"/>
      <c r="G14" s="2"/>
      <c r="H14" s="22">
        <v>12</v>
      </c>
      <c r="I14" s="18" t="s">
        <v>0</v>
      </c>
      <c r="J14" s="2"/>
    </row>
    <row r="15" spans="3:12" ht="20.25" thickBot="1" x14ac:dyDescent="0.3">
      <c r="D15" s="2"/>
      <c r="E15" s="2"/>
      <c r="F15" s="2"/>
      <c r="G15" s="2"/>
      <c r="H15" s="3"/>
      <c r="I15" s="2"/>
      <c r="J15" s="2"/>
    </row>
    <row r="16" spans="3:12" ht="31.5" customHeight="1" x14ac:dyDescent="0.25">
      <c r="D16" s="28" t="s">
        <v>9</v>
      </c>
      <c r="E16" s="29"/>
      <c r="F16" s="29"/>
      <c r="G16" s="29"/>
      <c r="H16" s="29"/>
      <c r="I16" s="29"/>
      <c r="J16" s="29"/>
      <c r="K16" s="29"/>
      <c r="L16" s="30"/>
    </row>
    <row r="17" spans="3:12" ht="19.5" x14ac:dyDescent="0.25">
      <c r="C17" s="6"/>
      <c r="D17" s="20" t="s">
        <v>12</v>
      </c>
      <c r="E17" s="33">
        <f>ROUND(SUM(J19:J22),2)</f>
        <v>8250</v>
      </c>
      <c r="F17" s="33"/>
      <c r="G17" s="33"/>
      <c r="H17" s="33"/>
      <c r="I17" s="3"/>
      <c r="J17" s="3"/>
      <c r="K17" s="8"/>
      <c r="L17" s="7"/>
    </row>
    <row r="18" spans="3:12" ht="19.5" x14ac:dyDescent="0.25">
      <c r="C18" s="6"/>
      <c r="D18" s="14" t="s">
        <v>13</v>
      </c>
      <c r="E18" s="12"/>
      <c r="F18" s="12"/>
      <c r="G18" s="12"/>
      <c r="H18" s="12"/>
      <c r="I18" s="3"/>
      <c r="J18" s="3"/>
      <c r="K18" s="8"/>
      <c r="L18" s="7"/>
    </row>
    <row r="19" spans="3:12" x14ac:dyDescent="0.25">
      <c r="C19" s="6"/>
      <c r="D19" s="13" t="s">
        <v>14</v>
      </c>
      <c r="E19" s="35" t="s">
        <v>15</v>
      </c>
      <c r="F19" s="35"/>
      <c r="G19" s="35"/>
      <c r="H19" s="35"/>
      <c r="I19" s="35"/>
      <c r="J19" s="21">
        <f>IF(H14&gt;10,((H9/12)/4)*10,H14*((H9/12)/4))</f>
        <v>6250</v>
      </c>
      <c r="K19" s="8"/>
      <c r="L19" s="7"/>
    </row>
    <row r="20" spans="3:12" x14ac:dyDescent="0.25">
      <c r="C20" s="6"/>
      <c r="D20" s="13" t="s">
        <v>1</v>
      </c>
      <c r="E20" s="35" t="s">
        <v>16</v>
      </c>
      <c r="F20" s="35"/>
      <c r="G20" s="35"/>
      <c r="H20" s="35"/>
      <c r="I20" s="35"/>
      <c r="J20" s="21">
        <f>IF(H14&lt;11,"",IF(H14&lt;16,((H9/12)*(2/5))*(H14-10),((H9/12)*(2/5))*5))</f>
        <v>2000</v>
      </c>
      <c r="K20" s="8"/>
      <c r="L20" s="7"/>
    </row>
    <row r="21" spans="3:12" x14ac:dyDescent="0.25">
      <c r="C21" s="6"/>
      <c r="D21" s="13" t="s">
        <v>2</v>
      </c>
      <c r="E21" s="35" t="s">
        <v>17</v>
      </c>
      <c r="F21" s="35"/>
      <c r="G21" s="35"/>
      <c r="H21" s="35"/>
      <c r="I21" s="35"/>
      <c r="J21" s="21" t="str">
        <f>IF(H14&lt;16,"",IF(H14&lt;21,((H9/12)/2)*(H14-15),((H9/12)/2)*5))</f>
        <v/>
      </c>
      <c r="K21" s="8"/>
      <c r="L21" s="7"/>
    </row>
    <row r="22" spans="3:12" x14ac:dyDescent="0.25">
      <c r="C22" s="6"/>
      <c r="D22" s="13" t="s">
        <v>3</v>
      </c>
      <c r="E22" s="35" t="s">
        <v>18</v>
      </c>
      <c r="F22" s="35"/>
      <c r="G22" s="35"/>
      <c r="H22" s="35"/>
      <c r="I22" s="35"/>
      <c r="J22" s="21" t="str">
        <f>IF(H14&lt;21,"",IF(H14&lt;25,((H9/12)*(3/5))*(H14-20),((H9/12)*(3/5))*4))</f>
        <v/>
      </c>
      <c r="K22" s="8"/>
      <c r="L22" s="7"/>
    </row>
    <row r="23" spans="3:12" ht="19.5" x14ac:dyDescent="0.25">
      <c r="C23" s="6"/>
      <c r="D23" s="11"/>
      <c r="E23" s="12"/>
      <c r="F23" s="12"/>
      <c r="G23" s="12"/>
      <c r="H23" s="12"/>
      <c r="I23" s="3"/>
      <c r="J23" s="3"/>
      <c r="K23" s="8"/>
      <c r="L23" s="7"/>
    </row>
    <row r="24" spans="3:12" ht="19.5" x14ac:dyDescent="0.25">
      <c r="C24" s="6"/>
      <c r="D24" s="20" t="s">
        <v>19</v>
      </c>
      <c r="E24" s="33">
        <f>IF(H14&lt;24,ROUND(H9/12,2)*H14,ROUND(H9/12,2)*24)</f>
        <v>30000</v>
      </c>
      <c r="F24" s="33"/>
      <c r="G24" s="33"/>
      <c r="H24" s="33"/>
      <c r="I24" s="3"/>
      <c r="J24" s="3"/>
      <c r="K24" s="8"/>
      <c r="L24" s="7"/>
    </row>
    <row r="25" spans="3:12" ht="20.25" thickBot="1" x14ac:dyDescent="0.3">
      <c r="C25" s="6"/>
      <c r="D25" s="17" t="s">
        <v>4</v>
      </c>
      <c r="E25" s="15"/>
      <c r="F25" s="15"/>
      <c r="G25" s="15"/>
      <c r="H25" s="15"/>
      <c r="I25" s="16"/>
      <c r="J25" s="16"/>
      <c r="K25" s="9"/>
      <c r="L25" s="10"/>
    </row>
    <row r="28" spans="3:12" ht="45.75" customHeight="1" x14ac:dyDescent="0.25">
      <c r="D28" s="34" t="str">
        <f>CONCATENATE("L'indemnité de rupture conventionnelle pourra être négociée entre ",E17," €"," et ",E24," €",".")</f>
        <v>L'indemnité de rupture conventionnelle pourra être négociée entre 8250 € et 30000 €.</v>
      </c>
      <c r="E28" s="34"/>
      <c r="F28" s="34"/>
      <c r="G28" s="34"/>
      <c r="H28" s="34"/>
      <c r="I28" s="34"/>
      <c r="J28" s="34"/>
      <c r="K28" s="34"/>
      <c r="L28" s="34"/>
    </row>
    <row r="29" spans="3:12" ht="18.75" x14ac:dyDescent="0.25">
      <c r="D29" s="19"/>
      <c r="E29" s="19"/>
      <c r="F29" s="19"/>
      <c r="G29" s="19"/>
      <c r="H29" s="19"/>
      <c r="I29" s="19"/>
      <c r="J29" s="19"/>
      <c r="K29" s="19"/>
    </row>
    <row r="30" spans="3:12" ht="97.5" customHeight="1" x14ac:dyDescent="0.25">
      <c r="D30" s="31" t="s">
        <v>20</v>
      </c>
      <c r="E30" s="31"/>
      <c r="F30" s="31"/>
      <c r="G30" s="31"/>
      <c r="H30" s="31"/>
      <c r="I30" s="31"/>
      <c r="J30" s="31"/>
      <c r="K30" s="31"/>
    </row>
    <row r="32" spans="3:12" ht="47.25" customHeight="1" x14ac:dyDescent="0.25">
      <c r="D32" s="32" t="s">
        <v>21</v>
      </c>
      <c r="E32" s="32"/>
      <c r="F32" s="32"/>
      <c r="G32" s="32"/>
      <c r="H32" s="32"/>
      <c r="I32" s="32"/>
      <c r="J32" s="32"/>
      <c r="K32" s="32"/>
    </row>
  </sheetData>
  <sheetProtection algorithmName="SHA-512" hashValue="U51oGs4YsGmdDWgePRNkkR08ga0u8IxNZHkrkfU6y5qWRHEa8PVFw+Kzhvddy57Gn53g9BIUbzsVryTjDi7IRA==" saltValue="GMMW304zH5i+/pXyzNj8jg==" spinCount="100000" sheet="1" objects="1" scenarios="1"/>
  <mergeCells count="18">
    <mergeCell ref="D32:K32"/>
    <mergeCell ref="E24:H24"/>
    <mergeCell ref="D28:L28"/>
    <mergeCell ref="E19:I19"/>
    <mergeCell ref="E20:I20"/>
    <mergeCell ref="E21:I21"/>
    <mergeCell ref="E22:I22"/>
    <mergeCell ref="D7:L7"/>
    <mergeCell ref="D5:L5"/>
    <mergeCell ref="D2:L4"/>
    <mergeCell ref="D16:L16"/>
    <mergeCell ref="D30:K30"/>
    <mergeCell ref="D6:L6"/>
    <mergeCell ref="D11:L11"/>
    <mergeCell ref="D12:L12"/>
    <mergeCell ref="D9:F9"/>
    <mergeCell ref="D14:F14"/>
    <mergeCell ref="E17:H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LAPORAL</dc:creator>
  <cp:lastModifiedBy>Sabrina LAPORAL</cp:lastModifiedBy>
  <dcterms:created xsi:type="dcterms:W3CDTF">2021-11-30T10:23:43Z</dcterms:created>
  <dcterms:modified xsi:type="dcterms:W3CDTF">2021-12-03T09:15:08Z</dcterms:modified>
</cp:coreProperties>
</file>